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<sst xmlns="http://schemas.openxmlformats.org/spreadsheetml/2006/main" count="202" uniqueCount="64">
  <si>
    <t>ВОЛКОВА 31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</si>
  <si>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</si>
  <si>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</si>
  <si>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</si>
  <si>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</si>
  <si>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</si>
  <si>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</si>
  <si>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</si>
  <si>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</si>
  <si>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</si>
  <si>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замена унитаза,см.бачка (не оплатили)</t>
  </si>
  <si>
    <t>смена вентиля</t>
  </si>
  <si>
    <t>февр</t>
  </si>
  <si>
    <t>выявление протечки по заявке</t>
  </si>
  <si>
    <t>март</t>
  </si>
  <si>
    <t>замена вентиля</t>
  </si>
  <si>
    <t>апрель</t>
  </si>
  <si>
    <t>ревизия эл.щита</t>
  </si>
  <si>
    <t>1пд.1эт</t>
  </si>
  <si>
    <t>м.ремонт системы отопления</t>
  </si>
  <si>
    <t>май</t>
  </si>
  <si>
    <t>ревизия крана</t>
  </si>
  <si>
    <t>июнь</t>
  </si>
  <si>
    <t>восстановление водоснабжения</t>
  </si>
  <si>
    <t>июль</t>
  </si>
  <si>
    <t>ревизия вентиля</t>
  </si>
  <si>
    <t>август</t>
  </si>
  <si>
    <t>ремонт балконной плиты</t>
  </si>
  <si>
    <t>2,6м2</t>
  </si>
  <si>
    <t>сентяб</t>
  </si>
  <si>
    <t>остекление</t>
  </si>
  <si>
    <t>1м2</t>
  </si>
  <si>
    <t>1,3м2</t>
  </si>
  <si>
    <t>обход т/у, подв.,откр.задв. при заполн.системы</t>
  </si>
  <si>
    <t>ремонт системы отопления-вентиль на р-ре -98</t>
  </si>
  <si>
    <t>ревизия запорной арматуры</t>
  </si>
  <si>
    <t>прочистка фильтра водопровода</t>
  </si>
  <si>
    <t>октябрь</t>
  </si>
  <si>
    <t>ноябрь</t>
  </si>
  <si>
    <t>ревизия см.бачка</t>
  </si>
  <si>
    <t>декабрь</t>
  </si>
  <si>
    <t>тех.обслуживание системы отопления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</si>
  <si>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</si>
  <si>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</si>
  <si>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</si>
  <si>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</si>
  <si>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</si>
  <si>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</si>
  <si>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№31   по ул. Волкова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</si>
  <si>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</si>
  <si>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</si>
  <si>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</si>
  <si>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</si>
  <si>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</si>
  <si>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</si>
  <si>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</si>
  <si>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замена светильников — 71 084,43руб</t>
  </si>
  <si>
    <t>по текущему ремонту</t>
  </si>
  <si>
    <t>Дома №31    по ул. Волкова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</si>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</sst>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15" customWidth="1"/>
    <col min="2" max="2" width="9.25390625" style="15" customWidth="1"/>
    <col min="3" max="3" width="8.625" style="15" customWidth="1"/>
    <col min="4" max="4" width="8.375" style="15" customWidth="1"/>
    <col min="5" max="5" width="12.25390625" style="15" customWidth="1"/>
    <col min="6" max="6" width="12.875" style="15" customWidth="1"/>
    <col min="7" max="7" width="12.125" style="15" customWidth="1"/>
    <col min="8" max="8" width="11.75390625" style="15" customWidth="1"/>
    <col min="9" max="9" width="9.625" style="15" customWidth="1"/>
    <col min="10" max="10" width="8.375" style="15" customWidth="1"/>
    <col min="11" max="11" width="9.125" style="15" customWidth="1"/>
    <col min="12" max="12" width="10.75390625" style="15" customWidth="1"/>
    <col min="13" max="13" width="9.3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18378.02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61</v>
      </c>
      <c r="N7" s="27">
        <v>1731.41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>
        <v>44</v>
      </c>
      <c r="N8" s="27">
        <v>628.07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0</v>
      </c>
      <c r="I10" s="45"/>
      <c r="J10" s="46"/>
      <c r="K10" s="46"/>
      <c r="L10" s="46"/>
      <c r="M10" s="47"/>
      <c r="N10" s="44">
        <f>SUM(N6:N9)</f>
        <v>20737.5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ВОЛКОВА 31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12</v>
      </c>
      <c r="B15" s="24"/>
      <c r="C15" s="16"/>
      <c r="D15" s="16"/>
      <c r="E15" s="16"/>
      <c r="F15" s="25"/>
      <c r="G15" s="26"/>
      <c r="H15" s="27">
        <v>0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18378.02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13</v>
      </c>
      <c r="J17" s="16"/>
      <c r="K17" s="16"/>
      <c r="L17" s="16"/>
      <c r="M17" s="25">
        <v>40</v>
      </c>
      <c r="N17" s="27">
        <v>127.44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SUM(H15:H18)</f>
        <v>0</v>
      </c>
      <c r="I19" s="45"/>
      <c r="J19" s="46"/>
      <c r="K19" s="46"/>
      <c r="L19" s="46"/>
      <c r="M19" s="47"/>
      <c r="N19" s="44">
        <f>SUM(N16:N18)</f>
        <v>18505.46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A12</f>
        <v>ВОЛКОВА 31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14</v>
      </c>
      <c r="B24" s="24"/>
      <c r="C24" s="16"/>
      <c r="D24" s="16"/>
      <c r="E24" s="16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18378.02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13</v>
      </c>
      <c r="J26" s="16"/>
      <c r="K26" s="16"/>
      <c r="L26" s="16"/>
      <c r="M26" s="25">
        <v>89</v>
      </c>
      <c r="N26" s="27">
        <v>127.44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15</v>
      </c>
      <c r="J27" s="16"/>
      <c r="K27" s="16"/>
      <c r="L27" s="16"/>
      <c r="M27" s="25">
        <v>37</v>
      </c>
      <c r="N27" s="27">
        <v>454.72</v>
      </c>
    </row>
    <row r="28" spans="1:14" ht="12.75">
      <c r="A28" s="32"/>
      <c r="B28" s="24"/>
      <c r="C28" s="16"/>
      <c r="D28" s="16"/>
      <c r="E28" s="16"/>
      <c r="F28" s="25"/>
      <c r="G28" s="26"/>
      <c r="H28" s="38"/>
      <c r="I28" s="37"/>
      <c r="J28" s="16"/>
      <c r="K28" s="16"/>
      <c r="L28" s="16"/>
      <c r="M28" s="25"/>
      <c r="N28" s="39"/>
    </row>
    <row r="29" spans="1:14" ht="12.75">
      <c r="A29" s="40"/>
      <c r="B29" s="41"/>
      <c r="C29" s="42"/>
      <c r="D29" s="42"/>
      <c r="E29" s="42"/>
      <c r="F29" s="43"/>
      <c r="G29" s="41"/>
      <c r="H29" s="44">
        <f>SUM(H24:H28)</f>
        <v>0</v>
      </c>
      <c r="I29" s="45"/>
      <c r="J29" s="46"/>
      <c r="K29" s="46"/>
      <c r="L29" s="46"/>
      <c r="M29" s="47"/>
      <c r="N29" s="44">
        <f>SUM(N25:N28)</f>
        <v>18960.18</v>
      </c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4" t="str">
        <f>A21</f>
        <v>ВОЛКОВА 31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16</v>
      </c>
      <c r="B34" s="24" t="s">
        <v>17</v>
      </c>
      <c r="C34" s="16"/>
      <c r="D34" s="16"/>
      <c r="E34" s="16"/>
      <c r="F34" s="25" t="s">
        <v>18</v>
      </c>
      <c r="G34" s="26"/>
      <c r="H34" s="27">
        <v>498.7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18378.02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19</v>
      </c>
      <c r="J36" s="16"/>
      <c r="K36" s="16"/>
      <c r="L36" s="16"/>
      <c r="M36" s="25">
        <v>13</v>
      </c>
      <c r="N36" s="27">
        <v>254.88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19</v>
      </c>
      <c r="J37" s="16"/>
      <c r="K37" s="16"/>
      <c r="L37" s="16"/>
      <c r="M37" s="25">
        <v>13</v>
      </c>
      <c r="N37" s="27">
        <v>145.61</v>
      </c>
    </row>
    <row r="38" spans="1:14" ht="12.75">
      <c r="A38" s="32"/>
      <c r="B38" s="24"/>
      <c r="C38" s="16"/>
      <c r="D38" s="16"/>
      <c r="E38" s="16"/>
      <c r="F38" s="25"/>
      <c r="G38" s="26"/>
      <c r="H38" s="38"/>
      <c r="I38" s="37"/>
      <c r="J38" s="16"/>
      <c r="K38" s="16"/>
      <c r="L38" s="16"/>
      <c r="M38" s="25"/>
      <c r="N38" s="39"/>
    </row>
    <row r="39" spans="1:14" ht="12.75">
      <c r="A39" s="40"/>
      <c r="B39" s="41"/>
      <c r="C39" s="42"/>
      <c r="D39" s="42"/>
      <c r="E39" s="42"/>
      <c r="F39" s="43"/>
      <c r="G39" s="41"/>
      <c r="H39" s="44">
        <f>SUM(H34:H38)</f>
        <v>498.7</v>
      </c>
      <c r="I39" s="45"/>
      <c r="J39" s="46"/>
      <c r="K39" s="46"/>
      <c r="L39" s="46"/>
      <c r="M39" s="47"/>
      <c r="N39" s="44">
        <f>SUM(N35:N38)</f>
        <v>18778.510000000002</v>
      </c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4" t="str">
        <f>A31</f>
        <v>ВОЛКОВА 31</v>
      </c>
      <c r="B41" s="14"/>
      <c r="C41" s="14"/>
      <c r="D41" s="14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8"/>
      <c r="B42" s="13" t="s">
        <v>1</v>
      </c>
      <c r="C42" s="13"/>
      <c r="D42" s="13"/>
      <c r="E42" s="13"/>
      <c r="F42" s="13"/>
      <c r="G42" s="13"/>
      <c r="H42" s="13"/>
      <c r="I42" s="12" t="s">
        <v>2</v>
      </c>
      <c r="J42" s="12"/>
      <c r="K42" s="12"/>
      <c r="L42" s="12"/>
      <c r="M42" s="12"/>
      <c r="N42" s="12"/>
    </row>
    <row r="43" spans="1:14" ht="12.75">
      <c r="A43" s="19" t="s">
        <v>3</v>
      </c>
      <c r="B43" s="11" t="s">
        <v>4</v>
      </c>
      <c r="C43" s="11"/>
      <c r="D43" s="11"/>
      <c r="E43" s="11"/>
      <c r="F43" s="11"/>
      <c r="G43" s="20" t="s">
        <v>5</v>
      </c>
      <c r="H43" s="21" t="s">
        <v>6</v>
      </c>
      <c r="I43" s="10" t="s">
        <v>4</v>
      </c>
      <c r="J43" s="10"/>
      <c r="K43" s="10"/>
      <c r="L43" s="10"/>
      <c r="M43" s="10"/>
      <c r="N43" s="22" t="s">
        <v>6</v>
      </c>
    </row>
    <row r="44" spans="1:14" ht="12.75">
      <c r="A44" s="23" t="s">
        <v>20</v>
      </c>
      <c r="B44" s="24"/>
      <c r="C44" s="16"/>
      <c r="D44" s="16"/>
      <c r="E44" s="16"/>
      <c r="F44" s="25"/>
      <c r="G44" s="26"/>
      <c r="H44" s="27">
        <v>0</v>
      </c>
      <c r="I44" s="28" t="s">
        <v>8</v>
      </c>
      <c r="J44" s="29"/>
      <c r="K44" s="29"/>
      <c r="L44" s="29"/>
      <c r="M44" s="30"/>
      <c r="N44" s="31"/>
    </row>
    <row r="45" spans="1:14" ht="12.75">
      <c r="A45" s="32"/>
      <c r="B45" s="24"/>
      <c r="C45" s="16"/>
      <c r="D45" s="16"/>
      <c r="E45" s="16"/>
      <c r="F45" s="25"/>
      <c r="G45" s="26"/>
      <c r="H45" s="27"/>
      <c r="I45" s="33" t="s">
        <v>9</v>
      </c>
      <c r="J45" s="34"/>
      <c r="K45" s="34"/>
      <c r="L45" s="34"/>
      <c r="M45" s="35"/>
      <c r="N45" s="36">
        <v>18378.02</v>
      </c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7" t="s">
        <v>21</v>
      </c>
      <c r="J46" s="16"/>
      <c r="K46" s="16"/>
      <c r="L46" s="16"/>
      <c r="M46" s="25">
        <v>5</v>
      </c>
      <c r="N46" s="27">
        <v>336.02</v>
      </c>
    </row>
    <row r="47" spans="1:14" ht="12.75">
      <c r="A47" s="32"/>
      <c r="B47" s="24"/>
      <c r="C47" s="16"/>
      <c r="D47" s="16"/>
      <c r="E47" s="16"/>
      <c r="F47" s="25"/>
      <c r="G47" s="26"/>
      <c r="H47" s="38"/>
      <c r="I47" s="37"/>
      <c r="J47" s="16"/>
      <c r="K47" s="16"/>
      <c r="L47" s="16"/>
      <c r="M47" s="25"/>
      <c r="N47" s="39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SUM(H44:H47)</f>
        <v>0</v>
      </c>
      <c r="I48" s="45"/>
      <c r="J48" s="46"/>
      <c r="K48" s="46"/>
      <c r="L48" s="46"/>
      <c r="M48" s="47"/>
      <c r="N48" s="44">
        <f>SUM(N45:N47)</f>
        <v>18714.04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A41</f>
        <v>ВОЛКОВА 31</v>
      </c>
      <c r="B50" s="14"/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22</v>
      </c>
      <c r="B53" s="24" t="s">
        <v>17</v>
      </c>
      <c r="C53" s="16"/>
      <c r="D53" s="16"/>
      <c r="E53" s="16"/>
      <c r="F53" s="25">
        <v>37</v>
      </c>
      <c r="G53" s="26"/>
      <c r="H53" s="27">
        <v>498.7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18378.02</v>
      </c>
    </row>
    <row r="55" spans="1:14" ht="12.75">
      <c r="A55" s="32"/>
      <c r="B55" s="24"/>
      <c r="C55" s="16"/>
      <c r="D55" s="16"/>
      <c r="E55" s="16"/>
      <c r="F55" s="25"/>
      <c r="G55" s="26"/>
      <c r="H55" s="27"/>
      <c r="I55" s="37" t="s">
        <v>23</v>
      </c>
      <c r="J55" s="16"/>
      <c r="K55" s="16"/>
      <c r="L55" s="16"/>
      <c r="M55" s="25">
        <v>68</v>
      </c>
      <c r="N55" s="27">
        <v>127.44</v>
      </c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7" t="s">
        <v>13</v>
      </c>
      <c r="J56" s="16"/>
      <c r="K56" s="16"/>
      <c r="L56" s="16"/>
      <c r="M56" s="25">
        <v>68</v>
      </c>
      <c r="N56" s="27">
        <v>127.44</v>
      </c>
    </row>
    <row r="57" spans="1:14" ht="12.75">
      <c r="A57" s="32"/>
      <c r="B57" s="24"/>
      <c r="C57" s="16"/>
      <c r="D57" s="16"/>
      <c r="E57" s="16"/>
      <c r="F57" s="25"/>
      <c r="G57" s="26"/>
      <c r="H57" s="38"/>
      <c r="I57" s="37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SUM(H53:H57)</f>
        <v>498.7</v>
      </c>
      <c r="I58" s="45"/>
      <c r="J58" s="46"/>
      <c r="K58" s="46"/>
      <c r="L58" s="46"/>
      <c r="M58" s="47"/>
      <c r="N58" s="44">
        <f>SUM(N54:N57)</f>
        <v>18632.899999999998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A50</f>
        <v>ВОЛКОВА 31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24</v>
      </c>
      <c r="B63" s="24" t="s">
        <v>17</v>
      </c>
      <c r="C63" s="16"/>
      <c r="D63" s="16"/>
      <c r="E63" s="16"/>
      <c r="F63" s="25">
        <v>8</v>
      </c>
      <c r="G63" s="26"/>
      <c r="H63" s="27">
        <v>498.69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24"/>
      <c r="C64" s="16"/>
      <c r="D64" s="16"/>
      <c r="E64" s="16"/>
      <c r="F64" s="25"/>
      <c r="G64" s="26"/>
      <c r="H64" s="27"/>
      <c r="I64" s="33" t="s">
        <v>9</v>
      </c>
      <c r="J64" s="34"/>
      <c r="K64" s="34"/>
      <c r="L64" s="34"/>
      <c r="M64" s="35"/>
      <c r="N64" s="36">
        <v>18378.02</v>
      </c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7" t="s">
        <v>25</v>
      </c>
      <c r="J65" s="16"/>
      <c r="K65" s="16"/>
      <c r="L65" s="16"/>
      <c r="M65" s="25">
        <v>5</v>
      </c>
      <c r="N65" s="27">
        <v>336.02</v>
      </c>
    </row>
    <row r="66" spans="1:14" ht="12.75">
      <c r="A66" s="32"/>
      <c r="B66" s="24"/>
      <c r="C66" s="16"/>
      <c r="D66" s="16"/>
      <c r="E66" s="16"/>
      <c r="F66" s="25"/>
      <c r="G66" s="26"/>
      <c r="H66" s="38"/>
      <c r="I66" s="37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SUM(H63:H66)</f>
        <v>498.69</v>
      </c>
      <c r="I67" s="45"/>
      <c r="J67" s="46"/>
      <c r="K67" s="46"/>
      <c r="L67" s="46"/>
      <c r="M67" s="47"/>
      <c r="N67" s="44">
        <f>SUM(N64:N66)</f>
        <v>18714.04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A60</f>
        <v>ВОЛКОВА 31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26</v>
      </c>
      <c r="B72" s="24" t="s">
        <v>27</v>
      </c>
      <c r="C72" s="16"/>
      <c r="D72" s="16"/>
      <c r="E72" s="16"/>
      <c r="F72" s="25">
        <v>93</v>
      </c>
      <c r="G72" s="49" t="s">
        <v>28</v>
      </c>
      <c r="H72" s="27">
        <v>3029.2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18378.02</v>
      </c>
    </row>
    <row r="74" spans="1:14" ht="12.75">
      <c r="A74" s="40"/>
      <c r="B74" s="41"/>
      <c r="C74" s="42"/>
      <c r="D74" s="42"/>
      <c r="E74" s="42"/>
      <c r="F74" s="43"/>
      <c r="G74" s="41"/>
      <c r="H74" s="44">
        <f>SUM(H72:H73)</f>
        <v>3029.2</v>
      </c>
      <c r="I74" s="45"/>
      <c r="J74" s="46"/>
      <c r="K74" s="46"/>
      <c r="L74" s="46"/>
      <c r="M74" s="47"/>
      <c r="N74" s="44">
        <f>SUM(N73:N73)</f>
        <v>18378.02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tr">
        <f>A69</f>
        <v>ВОЛКОВА 31</v>
      </c>
      <c r="B76" s="14"/>
      <c r="C76" s="14"/>
      <c r="D76" s="14"/>
      <c r="E76" s="48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29</v>
      </c>
      <c r="B79" s="24" t="s">
        <v>17</v>
      </c>
      <c r="C79" s="16"/>
      <c r="D79" s="16"/>
      <c r="E79" s="16"/>
      <c r="F79" s="25">
        <v>1</v>
      </c>
      <c r="G79" s="26"/>
      <c r="H79" s="27">
        <v>498.7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24" t="s">
        <v>30</v>
      </c>
      <c r="C80" s="16"/>
      <c r="D80" s="16"/>
      <c r="E80" s="16"/>
      <c r="F80" s="25"/>
      <c r="G80" s="49" t="s">
        <v>31</v>
      </c>
      <c r="H80" s="27">
        <v>942.87</v>
      </c>
      <c r="I80" s="33" t="s">
        <v>9</v>
      </c>
      <c r="J80" s="34"/>
      <c r="K80" s="34"/>
      <c r="L80" s="34"/>
      <c r="M80" s="35"/>
      <c r="N80" s="36">
        <v>18378.02</v>
      </c>
    </row>
    <row r="81" spans="1:14" ht="12.75">
      <c r="A81" s="32"/>
      <c r="B81" s="24" t="s">
        <v>30</v>
      </c>
      <c r="C81" s="16"/>
      <c r="D81" s="16"/>
      <c r="E81" s="16"/>
      <c r="F81" s="25"/>
      <c r="G81" s="49" t="s">
        <v>32</v>
      </c>
      <c r="H81" s="27">
        <v>1273.96</v>
      </c>
      <c r="I81" s="37" t="s">
        <v>33</v>
      </c>
      <c r="J81" s="16"/>
      <c r="K81" s="16"/>
      <c r="L81" s="16"/>
      <c r="M81" s="25"/>
      <c r="N81" s="27">
        <v>453.12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34</v>
      </c>
      <c r="J82" s="16"/>
      <c r="K82" s="16"/>
      <c r="L82" s="16"/>
      <c r="M82" s="25"/>
      <c r="N82" s="27">
        <v>279.72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35</v>
      </c>
      <c r="J83" s="16"/>
      <c r="K83" s="16"/>
      <c r="L83" s="16"/>
      <c r="M83" s="25">
        <v>15</v>
      </c>
      <c r="N83" s="27">
        <v>336.01</v>
      </c>
    </row>
    <row r="84" spans="1:14" ht="12.75">
      <c r="A84" s="32"/>
      <c r="B84" s="24"/>
      <c r="C84" s="16"/>
      <c r="D84" s="16"/>
      <c r="E84" s="16"/>
      <c r="F84" s="50"/>
      <c r="G84" s="26"/>
      <c r="H84" s="27"/>
      <c r="I84" s="37" t="s">
        <v>36</v>
      </c>
      <c r="J84" s="16"/>
      <c r="K84" s="16"/>
      <c r="L84" s="16"/>
      <c r="M84" s="25">
        <v>64</v>
      </c>
      <c r="N84" s="27">
        <v>254.88</v>
      </c>
    </row>
    <row r="85" spans="1:14" ht="12.75">
      <c r="A85" s="32"/>
      <c r="B85" s="24"/>
      <c r="C85" s="16"/>
      <c r="D85" s="16"/>
      <c r="E85" s="16"/>
      <c r="F85" s="25"/>
      <c r="G85" s="26"/>
      <c r="H85" s="38"/>
      <c r="I85" s="37"/>
      <c r="J85" s="16"/>
      <c r="K85" s="16"/>
      <c r="L85" s="16"/>
      <c r="M85" s="25"/>
      <c r="N85" s="39"/>
    </row>
    <row r="86" spans="1:14" ht="12.75">
      <c r="A86" s="40"/>
      <c r="B86" s="41"/>
      <c r="C86" s="42"/>
      <c r="D86" s="42"/>
      <c r="E86" s="42"/>
      <c r="F86" s="43"/>
      <c r="G86" s="41"/>
      <c r="H86" s="44">
        <f>SUM(H79:H85)</f>
        <v>2715.5299999999997</v>
      </c>
      <c r="I86" s="45"/>
      <c r="J86" s="46"/>
      <c r="K86" s="46"/>
      <c r="L86" s="46"/>
      <c r="M86" s="47"/>
      <c r="N86" s="44">
        <f>SUM(N80:N85)</f>
        <v>19701.75</v>
      </c>
    </row>
    <row r="87" spans="1:14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4" t="str">
        <f>A76</f>
        <v>ВОЛКОВА 31</v>
      </c>
      <c r="B88" s="14"/>
      <c r="C88" s="14"/>
      <c r="D88" s="14"/>
      <c r="E88" s="48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8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9" t="s">
        <v>3</v>
      </c>
      <c r="B90" s="11" t="s">
        <v>4</v>
      </c>
      <c r="C90" s="11"/>
      <c r="D90" s="11"/>
      <c r="E90" s="11"/>
      <c r="F90" s="11"/>
      <c r="G90" s="20" t="s">
        <v>5</v>
      </c>
      <c r="H90" s="21" t="s">
        <v>6</v>
      </c>
      <c r="I90" s="10" t="s">
        <v>4</v>
      </c>
      <c r="J90" s="10"/>
      <c r="K90" s="10"/>
      <c r="L90" s="10"/>
      <c r="M90" s="10"/>
      <c r="N90" s="22" t="s">
        <v>6</v>
      </c>
    </row>
    <row r="91" spans="1:14" ht="12.75">
      <c r="A91" s="23" t="s">
        <v>37</v>
      </c>
      <c r="B91" s="24"/>
      <c r="C91" s="16"/>
      <c r="D91" s="16"/>
      <c r="E91" s="16"/>
      <c r="F91" s="25"/>
      <c r="G91" s="26"/>
      <c r="H91" s="27">
        <v>0</v>
      </c>
      <c r="I91" s="28" t="s">
        <v>8</v>
      </c>
      <c r="J91" s="29"/>
      <c r="K91" s="29"/>
      <c r="L91" s="29"/>
      <c r="M91" s="30"/>
      <c r="N91" s="31"/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3" t="s">
        <v>9</v>
      </c>
      <c r="J92" s="34"/>
      <c r="K92" s="34"/>
      <c r="L92" s="34"/>
      <c r="M92" s="35"/>
      <c r="N92" s="36">
        <v>18378.02</v>
      </c>
    </row>
    <row r="93" spans="1:14" ht="12.75">
      <c r="A93" s="32"/>
      <c r="B93" s="24"/>
      <c r="C93" s="16"/>
      <c r="D93" s="16"/>
      <c r="E93" s="16"/>
      <c r="F93" s="25"/>
      <c r="G93" s="26"/>
      <c r="H93" s="38"/>
      <c r="I93" s="37"/>
      <c r="J93" s="16"/>
      <c r="K93" s="16"/>
      <c r="L93" s="16"/>
      <c r="M93" s="25"/>
      <c r="N93" s="39"/>
    </row>
    <row r="94" spans="1:14" ht="12.75">
      <c r="A94" s="40"/>
      <c r="B94" s="41"/>
      <c r="C94" s="42"/>
      <c r="D94" s="42"/>
      <c r="E94" s="42"/>
      <c r="F94" s="43"/>
      <c r="G94" s="41"/>
      <c r="H94" s="44">
        <f>SUM(H91:H93)</f>
        <v>0</v>
      </c>
      <c r="I94" s="45"/>
      <c r="J94" s="46"/>
      <c r="K94" s="46"/>
      <c r="L94" s="46"/>
      <c r="M94" s="47"/>
      <c r="N94" s="44">
        <f>SUM(N92:N93)</f>
        <v>18378.02</v>
      </c>
    </row>
    <row r="95" spans="1:14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4" t="str">
        <f>A88</f>
        <v>ВОЛКОВА 31</v>
      </c>
      <c r="B96" s="14"/>
      <c r="C96" s="14"/>
      <c r="D96" s="14"/>
      <c r="E96" s="48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8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9" t="s">
        <v>3</v>
      </c>
      <c r="B98" s="11" t="s">
        <v>4</v>
      </c>
      <c r="C98" s="11"/>
      <c r="D98" s="11"/>
      <c r="E98" s="11"/>
      <c r="F98" s="11"/>
      <c r="G98" s="20" t="s">
        <v>5</v>
      </c>
      <c r="H98" s="21" t="s">
        <v>6</v>
      </c>
      <c r="I98" s="10" t="s">
        <v>4</v>
      </c>
      <c r="J98" s="10"/>
      <c r="K98" s="10"/>
      <c r="L98" s="10"/>
      <c r="M98" s="10"/>
      <c r="N98" s="22" t="s">
        <v>6</v>
      </c>
    </row>
    <row r="99" spans="1:14" ht="12.75">
      <c r="A99" s="23" t="s">
        <v>38</v>
      </c>
      <c r="B99" s="24"/>
      <c r="C99" s="16"/>
      <c r="D99" s="16"/>
      <c r="E99" s="16"/>
      <c r="F99" s="25"/>
      <c r="G99" s="26"/>
      <c r="H99" s="27">
        <v>0</v>
      </c>
      <c r="I99" s="28" t="s">
        <v>8</v>
      </c>
      <c r="J99" s="29"/>
      <c r="K99" s="29"/>
      <c r="L99" s="29"/>
      <c r="M99" s="30"/>
      <c r="N99" s="31"/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3" t="s">
        <v>9</v>
      </c>
      <c r="J100" s="34"/>
      <c r="K100" s="34"/>
      <c r="L100" s="34"/>
      <c r="M100" s="35"/>
      <c r="N100" s="36">
        <v>18378.02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7" t="s">
        <v>13</v>
      </c>
      <c r="J101" s="16"/>
      <c r="K101" s="16"/>
      <c r="L101" s="16"/>
      <c r="M101" s="25"/>
      <c r="N101" s="27">
        <v>127.44</v>
      </c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7" t="s">
        <v>39</v>
      </c>
      <c r="J102" s="16"/>
      <c r="K102" s="16"/>
      <c r="L102" s="16"/>
      <c r="M102" s="25">
        <v>14</v>
      </c>
      <c r="N102" s="27">
        <v>340.61</v>
      </c>
    </row>
    <row r="103" spans="1:14" ht="12.75">
      <c r="A103" s="32"/>
      <c r="B103" s="24"/>
      <c r="C103" s="16"/>
      <c r="D103" s="16"/>
      <c r="E103" s="16"/>
      <c r="F103" s="25"/>
      <c r="G103" s="26"/>
      <c r="H103" s="38"/>
      <c r="I103" s="37"/>
      <c r="J103" s="16"/>
      <c r="K103" s="16"/>
      <c r="L103" s="16"/>
      <c r="M103" s="25"/>
      <c r="N103" s="39"/>
    </row>
    <row r="104" spans="1:14" ht="12.75">
      <c r="A104" s="40"/>
      <c r="B104" s="41"/>
      <c r="C104" s="42"/>
      <c r="D104" s="42"/>
      <c r="E104" s="42"/>
      <c r="F104" s="43"/>
      <c r="G104" s="41"/>
      <c r="H104" s="44">
        <f>SUM(H99:H103)</f>
        <v>0</v>
      </c>
      <c r="I104" s="45"/>
      <c r="J104" s="46"/>
      <c r="K104" s="46"/>
      <c r="L104" s="46"/>
      <c r="M104" s="47"/>
      <c r="N104" s="44">
        <f>SUM(N100:N103)</f>
        <v>18846.07</v>
      </c>
    </row>
    <row r="105" spans="1:14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4" t="str">
        <f>A96</f>
        <v>ВОЛКОВА 31</v>
      </c>
      <c r="B106" s="14"/>
      <c r="C106" s="14"/>
      <c r="D106" s="14"/>
      <c r="E106" s="48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8"/>
      <c r="B107" s="13" t="s">
        <v>1</v>
      </c>
      <c r="C107" s="13"/>
      <c r="D107" s="13"/>
      <c r="E107" s="13"/>
      <c r="F107" s="13"/>
      <c r="G107" s="13"/>
      <c r="H107" s="13"/>
      <c r="I107" s="12" t="s">
        <v>2</v>
      </c>
      <c r="J107" s="12"/>
      <c r="K107" s="12"/>
      <c r="L107" s="12"/>
      <c r="M107" s="12"/>
      <c r="N107" s="12"/>
    </row>
    <row r="108" spans="1:14" ht="12.75">
      <c r="A108" s="19" t="s">
        <v>3</v>
      </c>
      <c r="B108" s="11" t="s">
        <v>4</v>
      </c>
      <c r="C108" s="11"/>
      <c r="D108" s="11"/>
      <c r="E108" s="11"/>
      <c r="F108" s="11"/>
      <c r="G108" s="20" t="s">
        <v>5</v>
      </c>
      <c r="H108" s="21" t="s">
        <v>6</v>
      </c>
      <c r="I108" s="10" t="s">
        <v>4</v>
      </c>
      <c r="J108" s="10"/>
      <c r="K108" s="10"/>
      <c r="L108" s="10"/>
      <c r="M108" s="10"/>
      <c r="N108" s="22" t="s">
        <v>6</v>
      </c>
    </row>
    <row r="109" spans="1:14" ht="12.75">
      <c r="A109" s="23" t="s">
        <v>40</v>
      </c>
      <c r="B109" s="24"/>
      <c r="C109" s="16"/>
      <c r="D109" s="16"/>
      <c r="E109" s="16"/>
      <c r="F109" s="25"/>
      <c r="G109" s="26"/>
      <c r="H109" s="27">
        <v>0</v>
      </c>
      <c r="I109" s="28" t="s">
        <v>8</v>
      </c>
      <c r="J109" s="29"/>
      <c r="K109" s="29"/>
      <c r="L109" s="29"/>
      <c r="M109" s="30"/>
      <c r="N109" s="31"/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3" t="s">
        <v>9</v>
      </c>
      <c r="J110" s="34"/>
      <c r="K110" s="34"/>
      <c r="L110" s="34"/>
      <c r="M110" s="35"/>
      <c r="N110" s="36">
        <v>18378.02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7" t="s">
        <v>41</v>
      </c>
      <c r="J111" s="16"/>
      <c r="K111" s="16"/>
      <c r="L111" s="16"/>
      <c r="M111" s="25"/>
      <c r="N111" s="27">
        <v>254.88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7" t="s">
        <v>13</v>
      </c>
      <c r="J112" s="16"/>
      <c r="K112" s="16"/>
      <c r="L112" s="16"/>
      <c r="M112" s="25"/>
      <c r="N112" s="27">
        <v>2309.04</v>
      </c>
    </row>
    <row r="113" spans="1:14" ht="12.75">
      <c r="A113" s="32"/>
      <c r="B113" s="24"/>
      <c r="C113" s="16"/>
      <c r="D113" s="16"/>
      <c r="E113" s="16"/>
      <c r="F113" s="25"/>
      <c r="G113" s="26"/>
      <c r="H113" s="27"/>
      <c r="I113" s="37" t="s">
        <v>35</v>
      </c>
      <c r="J113" s="16"/>
      <c r="K113" s="16"/>
      <c r="L113" s="16"/>
      <c r="M113" s="25">
        <v>71</v>
      </c>
      <c r="N113" s="27">
        <v>377.4</v>
      </c>
    </row>
    <row r="114" spans="1:14" ht="12.75">
      <c r="A114" s="32"/>
      <c r="B114" s="24"/>
      <c r="C114" s="16"/>
      <c r="D114" s="16"/>
      <c r="E114" s="16"/>
      <c r="F114" s="50"/>
      <c r="G114" s="26"/>
      <c r="H114" s="27"/>
      <c r="I114" s="37" t="s">
        <v>35</v>
      </c>
      <c r="J114" s="16"/>
      <c r="K114" s="16"/>
      <c r="L114" s="16"/>
      <c r="M114" s="25">
        <v>89</v>
      </c>
      <c r="N114" s="27">
        <v>377.4</v>
      </c>
    </row>
    <row r="115" spans="1:14" ht="12.75">
      <c r="A115" s="32"/>
      <c r="B115" s="24"/>
      <c r="C115" s="16"/>
      <c r="D115" s="16"/>
      <c r="E115" s="16"/>
      <c r="F115" s="25"/>
      <c r="G115" s="26"/>
      <c r="H115" s="27"/>
      <c r="I115" s="37" t="s">
        <v>15</v>
      </c>
      <c r="J115" s="16"/>
      <c r="K115" s="16"/>
      <c r="L115" s="16"/>
      <c r="M115" s="25">
        <v>32</v>
      </c>
      <c r="N115" s="27">
        <v>456.85</v>
      </c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7" t="s">
        <v>36</v>
      </c>
      <c r="J116" s="16"/>
      <c r="K116" s="16"/>
      <c r="L116" s="16"/>
      <c r="M116" s="25">
        <v>36</v>
      </c>
      <c r="N116" s="27">
        <v>254.88</v>
      </c>
    </row>
    <row r="117" spans="1:14" ht="12.75">
      <c r="A117" s="32"/>
      <c r="B117" s="24"/>
      <c r="C117" s="16"/>
      <c r="D117" s="16"/>
      <c r="E117" s="16"/>
      <c r="F117" s="25"/>
      <c r="G117" s="26"/>
      <c r="H117" s="38"/>
      <c r="I117" s="37"/>
      <c r="J117" s="16"/>
      <c r="K117" s="16"/>
      <c r="L117" s="16"/>
      <c r="M117" s="25"/>
      <c r="N117" s="39"/>
    </row>
    <row r="118" spans="1:14" ht="12.75">
      <c r="A118" s="40"/>
      <c r="B118" s="41"/>
      <c r="C118" s="42"/>
      <c r="D118" s="42"/>
      <c r="E118" s="42"/>
      <c r="F118" s="43"/>
      <c r="G118" s="41"/>
      <c r="H118" s="44">
        <f>SUM(H109:H117)</f>
        <v>0</v>
      </c>
      <c r="I118" s="45"/>
      <c r="J118" s="46"/>
      <c r="K118" s="46"/>
      <c r="L118" s="46"/>
      <c r="M118" s="47"/>
      <c r="N118" s="44">
        <f>SUM(N110:N117)</f>
        <v>22408.470000000005</v>
      </c>
    </row>
    <row r="119" spans="1:14" ht="12.75">
      <c r="A119" s="9" t="s">
        <v>42</v>
      </c>
      <c r="B119" s="9"/>
      <c r="C119" s="9"/>
      <c r="D119" s="9"/>
      <c r="E119" s="9"/>
      <c r="F119" s="9"/>
      <c r="G119" s="9"/>
      <c r="H119" s="8">
        <f>H10+H19+H29+H39+H48+H58+H67+H74+H86+H94+H104+H118</f>
        <v>7240.82</v>
      </c>
      <c r="I119" s="8"/>
      <c r="J119" s="51"/>
      <c r="K119" s="51"/>
      <c r="L119" s="51"/>
      <c r="M119" s="51"/>
      <c r="N119" s="51"/>
    </row>
    <row r="120" spans="1:14" ht="12.75">
      <c r="A120" s="9" t="s">
        <v>43</v>
      </c>
      <c r="B120" s="9"/>
      <c r="C120" s="9"/>
      <c r="D120" s="9"/>
      <c r="E120" s="9"/>
      <c r="F120" s="9"/>
      <c r="G120" s="9"/>
      <c r="H120" s="7">
        <f>N10+N19+N29+N39+N48+N58+N67+N74+N86+N94+N104+N118</f>
        <v>230754.96</v>
      </c>
      <c r="I120" s="7"/>
      <c r="J120" s="51"/>
      <c r="K120" s="51"/>
      <c r="L120" s="51"/>
      <c r="M120" s="51"/>
      <c r="N120" s="51"/>
    </row>
    <row r="121" spans="1:14" ht="12.75">
      <c r="A121" s="9" t="s">
        <v>44</v>
      </c>
      <c r="B121" s="9"/>
      <c r="C121" s="9"/>
      <c r="D121" s="9"/>
      <c r="E121" s="9"/>
      <c r="F121" s="9"/>
      <c r="G121" s="9"/>
      <c r="H121" s="6">
        <f>SUM(H119:H120)</f>
        <v>237995.78</v>
      </c>
      <c r="I121" s="6"/>
      <c r="J121" s="51"/>
      <c r="K121" s="51"/>
      <c r="L121" s="51"/>
      <c r="M121" s="51"/>
      <c r="N121" s="51"/>
    </row>
    <row r="122" spans="1:14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5" spans="1:10" ht="12.75">
      <c r="A125" s="14" t="s">
        <v>45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46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47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48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" t="s">
        <v>49</v>
      </c>
      <c r="B130" s="5"/>
      <c r="C130" s="53"/>
      <c r="D130" s="54"/>
      <c r="E130" s="53"/>
      <c r="F130" s="54"/>
      <c r="G130" s="53"/>
      <c r="H130" s="54"/>
      <c r="I130" s="5" t="s">
        <v>49</v>
      </c>
      <c r="J130" s="5"/>
    </row>
    <row r="131" spans="1:10" ht="12.75">
      <c r="A131" s="4" t="s">
        <v>50</v>
      </c>
      <c r="B131" s="4"/>
      <c r="C131" s="4" t="s">
        <v>51</v>
      </c>
      <c r="D131" s="4"/>
      <c r="E131" s="4" t="s">
        <v>52</v>
      </c>
      <c r="F131" s="4"/>
      <c r="G131" s="4" t="s">
        <v>53</v>
      </c>
      <c r="H131" s="4"/>
      <c r="I131" s="4" t="s">
        <v>50</v>
      </c>
      <c r="J131" s="4"/>
    </row>
    <row r="132" spans="1:10" ht="12.75">
      <c r="A132" s="3" t="s">
        <v>54</v>
      </c>
      <c r="B132" s="3"/>
      <c r="C132" s="56"/>
      <c r="D132" s="57"/>
      <c r="E132" s="56"/>
      <c r="F132" s="57"/>
      <c r="G132" s="56"/>
      <c r="H132" s="57"/>
      <c r="I132" s="3" t="s">
        <v>55</v>
      </c>
      <c r="J132" s="3"/>
    </row>
    <row r="133" spans="1:10" ht="12.75">
      <c r="A133" s="53"/>
      <c r="B133" s="58"/>
      <c r="C133" s="51"/>
      <c r="D133" s="51"/>
      <c r="E133" s="59"/>
      <c r="F133" s="51"/>
      <c r="G133" s="53"/>
      <c r="H133" s="58"/>
      <c r="I133" s="53"/>
      <c r="J133" s="58"/>
    </row>
    <row r="134" spans="1:10" ht="12.75">
      <c r="A134" s="2">
        <v>498185.92</v>
      </c>
      <c r="B134" s="2"/>
      <c r="C134" s="1">
        <v>0</v>
      </c>
      <c r="D134" s="1"/>
      <c r="E134" s="70">
        <v>17966.41</v>
      </c>
      <c r="F134" s="70"/>
      <c r="G134" s="70">
        <v>71084.43</v>
      </c>
      <c r="H134" s="70"/>
      <c r="I134" s="2">
        <f>A134+E134-G134</f>
        <v>445067.89999999997</v>
      </c>
      <c r="J134" s="2"/>
    </row>
    <row r="135" spans="1:10" ht="12.75">
      <c r="A135" s="56"/>
      <c r="B135" s="57"/>
      <c r="C135" s="60"/>
      <c r="D135" s="60"/>
      <c r="E135" s="56"/>
      <c r="F135" s="60"/>
      <c r="G135" s="56"/>
      <c r="H135" s="57"/>
      <c r="I135" s="56"/>
      <c r="J135" s="57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 t="s">
        <v>56</v>
      </c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14" t="s">
        <v>45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46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 t="s">
        <v>57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 t="s">
        <v>58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" t="s">
        <v>49</v>
      </c>
      <c r="B144" s="5"/>
      <c r="C144" s="61"/>
      <c r="D144" s="54"/>
      <c r="E144" s="71" t="s">
        <v>52</v>
      </c>
      <c r="F144" s="71"/>
      <c r="G144" s="71" t="s">
        <v>59</v>
      </c>
      <c r="H144" s="71"/>
      <c r="I144" s="62"/>
      <c r="J144" s="54"/>
    </row>
    <row r="145" spans="1:10" ht="12.75">
      <c r="A145" s="4" t="s">
        <v>50</v>
      </c>
      <c r="B145" s="4"/>
      <c r="C145" s="4" t="s">
        <v>51</v>
      </c>
      <c r="D145" s="4"/>
      <c r="E145" s="52" t="s">
        <v>60</v>
      </c>
      <c r="F145" s="52" t="s">
        <v>61</v>
      </c>
      <c r="G145" s="52" t="s">
        <v>62</v>
      </c>
      <c r="H145" s="52" t="s">
        <v>61</v>
      </c>
      <c r="I145" s="4" t="s">
        <v>49</v>
      </c>
      <c r="J145" s="4"/>
    </row>
    <row r="146" spans="1:10" ht="12.75">
      <c r="A146" s="3" t="s">
        <v>54</v>
      </c>
      <c r="B146" s="3"/>
      <c r="C146" s="63"/>
      <c r="D146" s="64"/>
      <c r="E146" s="55"/>
      <c r="F146" s="55" t="s">
        <v>63</v>
      </c>
      <c r="G146" s="55"/>
      <c r="H146" s="55" t="s">
        <v>63</v>
      </c>
      <c r="I146" s="3" t="s">
        <v>50</v>
      </c>
      <c r="J146" s="3"/>
    </row>
    <row r="147" spans="1:10" ht="12.75">
      <c r="A147" s="53"/>
      <c r="B147" s="58"/>
      <c r="C147" s="61"/>
      <c r="D147" s="54"/>
      <c r="E147" s="65"/>
      <c r="F147" s="65"/>
      <c r="G147" s="65"/>
      <c r="H147" s="65"/>
      <c r="I147" s="66"/>
      <c r="J147" s="67"/>
    </row>
    <row r="148" spans="1:10" ht="12.75">
      <c r="A148" s="2">
        <v>160034.94</v>
      </c>
      <c r="B148" s="2"/>
      <c r="C148" s="2">
        <v>450454.83</v>
      </c>
      <c r="D148" s="2"/>
      <c r="E148" s="68">
        <v>445824.33</v>
      </c>
      <c r="F148" s="68">
        <v>72749.58</v>
      </c>
      <c r="G148" s="68">
        <f>H119+H120</f>
        <v>237995.78</v>
      </c>
      <c r="H148" s="68">
        <v>38836.13</v>
      </c>
      <c r="I148" s="2">
        <f>A148+E148-G148</f>
        <v>367863.49</v>
      </c>
      <c r="J148" s="2"/>
    </row>
    <row r="149" spans="1:10" ht="12.75">
      <c r="A149" s="56"/>
      <c r="B149" s="57"/>
      <c r="C149" s="56"/>
      <c r="D149" s="57"/>
      <c r="E149" s="69"/>
      <c r="F149" s="69"/>
      <c r="G149" s="69"/>
      <c r="H149" s="69"/>
      <c r="I149" s="56"/>
      <c r="J149" s="57"/>
    </row>
  </sheetData>
  <sheetProtection/>
  <mergeCells count="99">
    <mergeCell ref="A148:B148"/>
    <mergeCell ref="C148:D148"/>
    <mergeCell ref="I148:J148"/>
    <mergeCell ref="A145:B145"/>
    <mergeCell ref="C145:D145"/>
    <mergeCell ref="I145:J145"/>
    <mergeCell ref="A146:B146"/>
    <mergeCell ref="I146:J146"/>
    <mergeCell ref="A139:J139"/>
    <mergeCell ref="A140:J140"/>
    <mergeCell ref="A141:J141"/>
    <mergeCell ref="A142:J142"/>
    <mergeCell ref="A144:B144"/>
    <mergeCell ref="E144:F144"/>
    <mergeCell ref="G144:H144"/>
    <mergeCell ref="A132:B132"/>
    <mergeCell ref="I132:J132"/>
    <mergeCell ref="A134:B134"/>
    <mergeCell ref="C134:D134"/>
    <mergeCell ref="E134:F134"/>
    <mergeCell ref="G134:H134"/>
    <mergeCell ref="I134:J134"/>
    <mergeCell ref="A131:B131"/>
    <mergeCell ref="C131:D131"/>
    <mergeCell ref="E131:F131"/>
    <mergeCell ref="G131:H131"/>
    <mergeCell ref="I131:J131"/>
    <mergeCell ref="A125:J125"/>
    <mergeCell ref="A126:J126"/>
    <mergeCell ref="A127:J127"/>
    <mergeCell ref="A128:J128"/>
    <mergeCell ref="A130:B130"/>
    <mergeCell ref="I130:J130"/>
    <mergeCell ref="A119:G119"/>
    <mergeCell ref="H119:I119"/>
    <mergeCell ref="A120:G120"/>
    <mergeCell ref="H120:I120"/>
    <mergeCell ref="A121:G121"/>
    <mergeCell ref="H121:I121"/>
    <mergeCell ref="A106:D106"/>
    <mergeCell ref="B107:H107"/>
    <mergeCell ref="I107:N107"/>
    <mergeCell ref="B108:F108"/>
    <mergeCell ref="I108:M108"/>
    <mergeCell ref="A96:D96"/>
    <mergeCell ref="B97:H97"/>
    <mergeCell ref="I97:N97"/>
    <mergeCell ref="B98:F98"/>
    <mergeCell ref="I98:M98"/>
    <mergeCell ref="A88:D88"/>
    <mergeCell ref="B89:H89"/>
    <mergeCell ref="I89:N89"/>
    <mergeCell ref="B90:F90"/>
    <mergeCell ref="I90:M90"/>
    <mergeCell ref="A76:D76"/>
    <mergeCell ref="B77:H77"/>
    <mergeCell ref="I77:N77"/>
    <mergeCell ref="B78:F78"/>
    <mergeCell ref="I78:M78"/>
    <mergeCell ref="A69:D69"/>
    <mergeCell ref="B70:H70"/>
    <mergeCell ref="I70:N70"/>
    <mergeCell ref="B71:F71"/>
    <mergeCell ref="I71:M71"/>
    <mergeCell ref="A60:D60"/>
    <mergeCell ref="B61:H61"/>
    <mergeCell ref="I61:N61"/>
    <mergeCell ref="B62:F62"/>
    <mergeCell ref="I62:M62"/>
    <mergeCell ref="A50:D50"/>
    <mergeCell ref="B51:H51"/>
    <mergeCell ref="I51:N51"/>
    <mergeCell ref="B52:F52"/>
    <mergeCell ref="I52:M52"/>
    <mergeCell ref="A41:D41"/>
    <mergeCell ref="B42:H42"/>
    <mergeCell ref="I42:N42"/>
    <mergeCell ref="B43:F43"/>
    <mergeCell ref="I43:M43"/>
    <mergeCell ref="A31:D31"/>
    <mergeCell ref="B32:H32"/>
    <mergeCell ref="I32:N32"/>
    <mergeCell ref="B33:F33"/>
    <mergeCell ref="I33:M33"/>
    <mergeCell ref="A21:D21"/>
    <mergeCell ref="B22:H22"/>
    <mergeCell ref="I22:N22"/>
    <mergeCell ref="B23:F23"/>
    <mergeCell ref="I23:M23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2015-03-20T12:26:18Z</dcterms:created>
  <dcterms:modified xsi:type="dcterms:W3CDTF">2015-03-20T12:26:20Z</dcterms:modified>
  <cp:category/>
  <cp:version/>
  <cp:contentType/>
  <cp:contentStatus/>
</cp:coreProperties>
</file>